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showInkAnnotation="0" autoCompressPictures="0"/>
  <bookViews>
    <workbookView xWindow="560" yWindow="560" windowWidth="25040" windowHeight="15860" tabRatio="500" activeTab="1"/>
  </bookViews>
  <sheets>
    <sheet name="Budget" sheetId="1" r:id="rId1"/>
    <sheet name="YTD" sheetId="2" r:id="rId2"/>
    <sheet name="Balance Sheet" sheetId="3" r:id="rId3"/>
    <sheet name="Skater Programs" sheetId="4" r:id="rId4"/>
    <sheet name="Officials Bureau" sheetId="5" r:id="rId5"/>
    <sheet name="Fundraising" sheetId="6" r:id="rId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2" i="2" l="1"/>
  <c r="D15" i="2"/>
  <c r="D9" i="6"/>
  <c r="D13" i="6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C15" i="2"/>
  <c r="G15" i="2"/>
  <c r="G14" i="2"/>
  <c r="G13" i="2"/>
  <c r="G12" i="2"/>
  <c r="G11" i="2"/>
  <c r="G10" i="2"/>
  <c r="G9" i="2"/>
  <c r="G8" i="2"/>
  <c r="G7" i="2"/>
  <c r="G6" i="2"/>
  <c r="C32" i="2"/>
  <c r="H10" i="6"/>
  <c r="I18" i="6"/>
  <c r="J8" i="6"/>
  <c r="H5" i="6"/>
  <c r="B32" i="2"/>
  <c r="B15" i="2"/>
  <c r="D33" i="1"/>
  <c r="D16" i="1"/>
</calcChain>
</file>

<file path=xl/sharedStrings.xml><?xml version="1.0" encoding="utf-8"?>
<sst xmlns="http://schemas.openxmlformats.org/spreadsheetml/2006/main" count="119" uniqueCount="82">
  <si>
    <t>INCOME</t>
  </si>
  <si>
    <t>Budget</t>
  </si>
  <si>
    <t>Skate Canada membership and test fees</t>
  </si>
  <si>
    <t>Competition Revenue</t>
  </si>
  <si>
    <t>Data Room Competition Supplies</t>
  </si>
  <si>
    <t>Fundraising (Net)</t>
  </si>
  <si>
    <t>GIC income</t>
  </si>
  <si>
    <t>Officials Bureau</t>
  </si>
  <si>
    <t>Medals</t>
  </si>
  <si>
    <t>Miscellaneous</t>
  </si>
  <si>
    <t>Skaters Programs</t>
  </si>
  <si>
    <t>Expense</t>
  </si>
  <si>
    <t>Advertising</t>
  </si>
  <si>
    <t>Appreciation</t>
  </si>
  <si>
    <t>Bank Charges</t>
  </si>
  <si>
    <t>Competition Expense</t>
  </si>
  <si>
    <t>Delegates Expenses</t>
  </si>
  <si>
    <t>Directors Expenses</t>
  </si>
  <si>
    <t>Donations</t>
  </si>
  <si>
    <t>Guest Speakers</t>
  </si>
  <si>
    <t>Meeting</t>
  </si>
  <si>
    <t>Office Supplies/Photcopying/Postage</t>
  </si>
  <si>
    <t>Telephone and Fax</t>
  </si>
  <si>
    <t>Ribbons</t>
  </si>
  <si>
    <t>ASSETS</t>
  </si>
  <si>
    <t>Current Assets</t>
  </si>
  <si>
    <t>BMO Chequing</t>
  </si>
  <si>
    <t>BMO Officials</t>
  </si>
  <si>
    <t>Total Current Assets</t>
  </si>
  <si>
    <t>Other Assets</t>
  </si>
  <si>
    <t>Officials Bureau GIC</t>
  </si>
  <si>
    <t>Skater Development GIC</t>
  </si>
  <si>
    <t>Volunteer Development GIC</t>
  </si>
  <si>
    <t>TOTAL ASSETS</t>
  </si>
  <si>
    <t>Total Other Assets</t>
  </si>
  <si>
    <t>LIABILITIES and EQUITY</t>
  </si>
  <si>
    <t>Opening Balance Equity</t>
  </si>
  <si>
    <t>Retained Earnings</t>
  </si>
  <si>
    <t xml:space="preserve">Net Income </t>
  </si>
  <si>
    <t>TOTAL LIABILITIES and EQUITY</t>
  </si>
  <si>
    <t>Region Competition Levy</t>
  </si>
  <si>
    <t>Seminar Registration Fees</t>
  </si>
  <si>
    <t>Grant - SOI</t>
  </si>
  <si>
    <t>EXPENSE</t>
  </si>
  <si>
    <t>Skater Grants</t>
  </si>
  <si>
    <t>Team Leader</t>
  </si>
  <si>
    <t>Team Coach</t>
  </si>
  <si>
    <t>September Seminar</t>
  </si>
  <si>
    <t>November Seminar</t>
  </si>
  <si>
    <t>Total Income</t>
  </si>
  <si>
    <t>Total Expense</t>
  </si>
  <si>
    <t>OFFICIALS BUREAU</t>
  </si>
  <si>
    <t>Club Tests</t>
  </si>
  <si>
    <t>Judges Clinics</t>
  </si>
  <si>
    <t>Judges Training</t>
  </si>
  <si>
    <t>DS Training</t>
  </si>
  <si>
    <t>Income</t>
  </si>
  <si>
    <t>FUNDRAISING</t>
  </si>
  <si>
    <t>Flowers</t>
  </si>
  <si>
    <t>Net</t>
  </si>
  <si>
    <t>SKATER PROGRAMS</t>
  </si>
  <si>
    <t xml:space="preserve">Income and Expense </t>
  </si>
  <si>
    <t>Skate Canada Vancouver Island Region</t>
  </si>
  <si>
    <t>SKATE CANADA</t>
  </si>
  <si>
    <t>Vancouver Island Region</t>
  </si>
  <si>
    <t>Budget 2016 2017</t>
  </si>
  <si>
    <t>Telephone and Internet</t>
  </si>
  <si>
    <t>Raffle</t>
  </si>
  <si>
    <t>Eleanor Bone</t>
  </si>
  <si>
    <t>cash</t>
  </si>
  <si>
    <t>2016 2017</t>
  </si>
  <si>
    <t>Silent Auction item</t>
  </si>
  <si>
    <t>Cash</t>
  </si>
  <si>
    <t>Coin</t>
  </si>
  <si>
    <t>Cheques</t>
  </si>
  <si>
    <t>Deposits</t>
  </si>
  <si>
    <t>Clubs</t>
  </si>
  <si>
    <t>Doll</t>
  </si>
  <si>
    <t>Variance</t>
  </si>
  <si>
    <t>April Section seminar</t>
  </si>
  <si>
    <t>Expenses</t>
  </si>
  <si>
    <t>MASC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</si>
</sst>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8"/>
      <name val="Calibri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44" fontId="3" fillId="0" borderId="0" xfId="1" applyFont="1" applyAlignment="1">
      <alignment horizontal="center"/>
    </xf>
    <xf numFmtId="44" fontId="4" fillId="0" borderId="0" xfId="0" applyNumberFormat="1" applyFont="1"/>
    <xf numFmtId="0" fontId="4" fillId="0" borderId="0" xfId="0" applyFont="1"/>
    <xf numFmtId="44" fontId="2" fillId="0" borderId="0" xfId="0" applyNumberFormat="1" applyFont="1"/>
    <xf numFmtId="16" fontId="0" fillId="0" borderId="0" xfId="0" applyNumberFormat="1"/>
    <xf numFmtId="44" fontId="0" fillId="0" borderId="0" xfId="1" applyFont="1"/>
    <xf numFmtId="0" fontId="7" fillId="0" borderId="0" xfId="0" applyFont="1"/>
    <xf numFmtId="44" fontId="7" fillId="0" borderId="0" xfId="0" applyNumberFormat="1" applyFont="1"/>
    <xf numFmtId="44" fontId="7" fillId="0" borderId="0" xfId="1" applyFont="1"/>
    <xf numFmtId="0" fontId="8" fillId="0" borderId="0" xfId="0" applyFont="1"/>
    <xf numFmtId="0" fontId="0" fillId="0" borderId="0" xfId="0" applyFont="1"/>
    <xf numFmtId="44" fontId="0" fillId="0" borderId="0" xfId="0" applyNumberFormat="1" applyFont="1"/>
    <xf numFmtId="16" fontId="7" fillId="0" borderId="0" xfId="0" applyNumberFormat="1" applyFont="1" applyAlignment="1">
      <alignment horizontal="center"/>
    </xf>
    <xf numFmtId="44" fontId="0" fillId="0" borderId="0" xfId="0" applyNumberFormat="1"/>
  </cellXfs>
  <cellStyles count="16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F33" sqref="F33"/>
    </sheetView>
  </sheetViews>
  <sheetFormatPr baseColWidth="10" defaultRowHeight="15" x14ac:dyDescent="0"/>
  <sheetData>
    <row r="1" spans="1:4">
      <c r="A1" s="9" t="s">
        <v>63</v>
      </c>
      <c r="B1" s="9"/>
    </row>
    <row r="2" spans="1:4">
      <c r="A2" s="9" t="s">
        <v>64</v>
      </c>
      <c r="B2" s="9"/>
    </row>
    <row r="3" spans="1:4">
      <c r="A3" s="9" t="s">
        <v>65</v>
      </c>
      <c r="B3" s="9"/>
    </row>
    <row r="6" spans="1:4">
      <c r="A6" s="1" t="s">
        <v>0</v>
      </c>
      <c r="B6" s="2"/>
      <c r="C6" s="1"/>
      <c r="D6" s="1" t="s">
        <v>1</v>
      </c>
    </row>
    <row r="7" spans="1:4">
      <c r="A7" s="2" t="s">
        <v>2</v>
      </c>
      <c r="B7" s="2"/>
      <c r="C7" s="3"/>
      <c r="D7" s="3">
        <v>2800</v>
      </c>
    </row>
    <row r="8" spans="1:4">
      <c r="A8" s="2" t="s">
        <v>3</v>
      </c>
      <c r="B8" s="2"/>
      <c r="C8" s="3"/>
      <c r="D8" s="3">
        <v>9000</v>
      </c>
    </row>
    <row r="9" spans="1:4">
      <c r="A9" s="2" t="s">
        <v>4</v>
      </c>
      <c r="B9" s="2"/>
      <c r="C9" s="3"/>
      <c r="D9" s="3">
        <v>600</v>
      </c>
    </row>
    <row r="10" spans="1:4">
      <c r="A10" s="2" t="s">
        <v>5</v>
      </c>
      <c r="B10" s="2"/>
      <c r="C10" s="3"/>
      <c r="D10" s="3">
        <v>1200</v>
      </c>
    </row>
    <row r="11" spans="1:4">
      <c r="A11" s="2" t="s">
        <v>6</v>
      </c>
      <c r="B11" s="2"/>
      <c r="C11" s="3"/>
      <c r="D11" s="3">
        <v>400</v>
      </c>
    </row>
    <row r="12" spans="1:4">
      <c r="A12" s="2" t="s">
        <v>7</v>
      </c>
      <c r="B12" s="2"/>
      <c r="C12" s="3"/>
      <c r="D12" s="3">
        <v>3500</v>
      </c>
    </row>
    <row r="13" spans="1:4">
      <c r="A13" s="2" t="s">
        <v>8</v>
      </c>
      <c r="B13" s="2"/>
      <c r="C13" s="3"/>
      <c r="D13" s="3">
        <v>1400</v>
      </c>
    </row>
    <row r="14" spans="1:4">
      <c r="A14" s="2" t="s">
        <v>9</v>
      </c>
      <c r="B14" s="2"/>
      <c r="C14" s="3"/>
      <c r="D14" s="3">
        <v>100</v>
      </c>
    </row>
    <row r="15" spans="1:4">
      <c r="A15" s="2" t="s">
        <v>10</v>
      </c>
      <c r="B15" s="2"/>
      <c r="C15" s="3"/>
      <c r="D15" s="3">
        <v>11000</v>
      </c>
    </row>
    <row r="16" spans="1:4">
      <c r="A16" s="2"/>
      <c r="B16" s="2"/>
      <c r="C16" s="2"/>
      <c r="D16" s="4">
        <f>SUM(D7:D15)</f>
        <v>30000</v>
      </c>
    </row>
    <row r="17" spans="1:4">
      <c r="A17" s="5" t="s">
        <v>11</v>
      </c>
      <c r="B17" s="2"/>
      <c r="C17" s="3"/>
      <c r="D17" s="3"/>
    </row>
    <row r="18" spans="1:4">
      <c r="A18" s="2" t="s">
        <v>12</v>
      </c>
      <c r="B18" s="2"/>
      <c r="C18" s="3"/>
      <c r="D18" s="3">
        <v>100</v>
      </c>
    </row>
    <row r="19" spans="1:4">
      <c r="A19" s="2" t="s">
        <v>13</v>
      </c>
      <c r="B19" s="2"/>
      <c r="C19" s="3"/>
      <c r="D19" s="3">
        <v>200</v>
      </c>
    </row>
    <row r="20" spans="1:4">
      <c r="A20" s="2" t="s">
        <v>14</v>
      </c>
      <c r="B20" s="2"/>
      <c r="C20" s="3"/>
      <c r="D20" s="3">
        <v>7</v>
      </c>
    </row>
    <row r="21" spans="1:4">
      <c r="A21" s="2" t="s">
        <v>15</v>
      </c>
      <c r="B21" s="2"/>
      <c r="C21" s="3"/>
      <c r="D21" s="3">
        <v>150</v>
      </c>
    </row>
    <row r="22" spans="1:4">
      <c r="A22" s="2" t="s">
        <v>16</v>
      </c>
      <c r="B22" s="2"/>
      <c r="C22" s="3"/>
      <c r="D22" s="3">
        <v>6500</v>
      </c>
    </row>
    <row r="23" spans="1:4">
      <c r="A23" s="2" t="s">
        <v>17</v>
      </c>
      <c r="B23" s="2"/>
      <c r="C23" s="3"/>
      <c r="D23" s="3">
        <v>7500</v>
      </c>
    </row>
    <row r="24" spans="1:4">
      <c r="A24" s="2" t="s">
        <v>18</v>
      </c>
      <c r="B24" s="2"/>
      <c r="C24" s="3"/>
      <c r="D24" s="3">
        <v>250</v>
      </c>
    </row>
    <row r="25" spans="1:4">
      <c r="A25" s="2" t="s">
        <v>7</v>
      </c>
      <c r="B25" s="2"/>
      <c r="C25" s="3"/>
      <c r="D25" s="3">
        <v>2500</v>
      </c>
    </row>
    <row r="26" spans="1:4">
      <c r="A26" s="2" t="s">
        <v>19</v>
      </c>
      <c r="B26" s="2"/>
      <c r="C26" s="3"/>
      <c r="D26" s="3">
        <v>200</v>
      </c>
    </row>
    <row r="27" spans="1:4">
      <c r="A27" s="2" t="s">
        <v>23</v>
      </c>
      <c r="B27" s="2"/>
      <c r="C27" s="3"/>
      <c r="D27" s="3">
        <v>500</v>
      </c>
    </row>
    <row r="28" spans="1:4">
      <c r="A28" s="2" t="s">
        <v>20</v>
      </c>
      <c r="B28" s="2"/>
      <c r="C28" s="3"/>
      <c r="D28" s="3">
        <v>3500</v>
      </c>
    </row>
    <row r="29" spans="1:4">
      <c r="A29" s="2" t="s">
        <v>9</v>
      </c>
      <c r="B29" s="2"/>
      <c r="C29" s="3"/>
      <c r="D29" s="3">
        <v>100</v>
      </c>
    </row>
    <row r="30" spans="1:4">
      <c r="A30" s="2" t="s">
        <v>21</v>
      </c>
      <c r="B30" s="2"/>
      <c r="C30" s="3"/>
      <c r="D30" s="3">
        <v>1100</v>
      </c>
    </row>
    <row r="31" spans="1:4">
      <c r="A31" s="2" t="s">
        <v>10</v>
      </c>
      <c r="B31" s="2"/>
      <c r="C31" s="3"/>
      <c r="D31" s="3">
        <v>12000</v>
      </c>
    </row>
    <row r="32" spans="1:4">
      <c r="A32" s="2" t="s">
        <v>66</v>
      </c>
      <c r="B32" s="2"/>
      <c r="C32" s="3"/>
      <c r="D32" s="3">
        <v>1200</v>
      </c>
    </row>
    <row r="33" spans="1:4">
      <c r="A33" s="2"/>
      <c r="B33" s="2"/>
      <c r="C33" s="2"/>
      <c r="D33" s="6">
        <f>SUM(D18:D32)</f>
        <v>35807</v>
      </c>
    </row>
  </sheetData>
  <phoneticPr fontId="9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4"/>
  <sheetViews>
    <sheetView tabSelected="1" workbookViewId="0">
      <selection activeCell="I18" sqref="I18"/>
    </sheetView>
  </sheetViews>
  <sheetFormatPr baseColWidth="10" defaultRowHeight="15" x14ac:dyDescent="0"/>
  <cols>
    <col min="1" max="1" width="34" customWidth="1"/>
    <col min="2" max="2" width="13.6640625" customWidth="1"/>
    <col min="3" max="3" width="11.5" bestFit="1" customWidth="1"/>
    <col min="4" max="4" width="13.5" customWidth="1"/>
    <col min="5" max="5" width="11.33203125" customWidth="1"/>
    <col min="6" max="6" width="12.83203125" customWidth="1"/>
    <col min="7" max="7" width="11.83203125" customWidth="1"/>
  </cols>
  <sheetData>
    <row r="1" spans="1:7" ht="18">
      <c r="A1" s="12" t="s">
        <v>62</v>
      </c>
    </row>
    <row r="2" spans="1:7" ht="18">
      <c r="A2" s="12" t="s">
        <v>61</v>
      </c>
    </row>
    <row r="3" spans="1:7" ht="18">
      <c r="A3" s="12" t="s">
        <v>70</v>
      </c>
    </row>
    <row r="5" spans="1:7">
      <c r="A5" s="1" t="s">
        <v>0</v>
      </c>
      <c r="B5" s="1" t="s">
        <v>1</v>
      </c>
      <c r="C5" s="15">
        <v>42551</v>
      </c>
      <c r="D5" s="15">
        <v>42622</v>
      </c>
      <c r="E5" s="15">
        <v>42735</v>
      </c>
      <c r="F5" s="15">
        <v>42460</v>
      </c>
      <c r="G5" t="s">
        <v>78</v>
      </c>
    </row>
    <row r="6" spans="1:7">
      <c r="A6" s="2" t="s">
        <v>2</v>
      </c>
      <c r="B6" s="3">
        <v>2800</v>
      </c>
      <c r="C6" s="8"/>
      <c r="D6" s="8">
        <v>1200.3</v>
      </c>
      <c r="E6" s="13"/>
      <c r="F6" s="14"/>
      <c r="G6" s="16">
        <f>+B6-C6</f>
        <v>2800</v>
      </c>
    </row>
    <row r="7" spans="1:7">
      <c r="A7" s="2" t="s">
        <v>3</v>
      </c>
      <c r="B7" s="3">
        <v>9000</v>
      </c>
      <c r="C7" s="8">
        <v>3784.2</v>
      </c>
      <c r="D7" s="8">
        <v>9667.39</v>
      </c>
      <c r="E7" s="13"/>
      <c r="F7" s="14"/>
      <c r="G7" s="16">
        <f t="shared" ref="G7:G15" si="0">+B7-C7</f>
        <v>5215.8</v>
      </c>
    </row>
    <row r="8" spans="1:7">
      <c r="A8" s="2" t="s">
        <v>4</v>
      </c>
      <c r="B8" s="3">
        <v>600</v>
      </c>
      <c r="C8" s="8"/>
      <c r="D8" s="8"/>
      <c r="E8" s="13"/>
      <c r="F8" s="14"/>
      <c r="G8" s="16">
        <f t="shared" si="0"/>
        <v>600</v>
      </c>
    </row>
    <row r="9" spans="1:7">
      <c r="A9" s="2" t="s">
        <v>5</v>
      </c>
      <c r="B9" s="3">
        <v>1200</v>
      </c>
      <c r="C9" s="8">
        <v>1001.15</v>
      </c>
      <c r="D9" s="8">
        <v>1001.15</v>
      </c>
      <c r="E9" s="13"/>
      <c r="F9" s="14"/>
      <c r="G9" s="16">
        <f t="shared" si="0"/>
        <v>198.85000000000002</v>
      </c>
    </row>
    <row r="10" spans="1:7">
      <c r="A10" s="2" t="s">
        <v>6</v>
      </c>
      <c r="B10" s="3">
        <v>400</v>
      </c>
      <c r="C10" s="8">
        <v>290.56</v>
      </c>
      <c r="D10" s="8">
        <v>290.56</v>
      </c>
      <c r="E10" s="13"/>
      <c r="F10" s="14"/>
      <c r="G10" s="16">
        <f t="shared" si="0"/>
        <v>109.44</v>
      </c>
    </row>
    <row r="11" spans="1:7">
      <c r="A11" s="2" t="s">
        <v>7</v>
      </c>
      <c r="B11" s="3">
        <v>3500</v>
      </c>
      <c r="C11" s="8">
        <v>1182</v>
      </c>
      <c r="D11" s="8">
        <v>1398</v>
      </c>
      <c r="E11" s="13"/>
      <c r="F11" s="14"/>
      <c r="G11" s="16">
        <f t="shared" si="0"/>
        <v>2318</v>
      </c>
    </row>
    <row r="12" spans="1:7">
      <c r="A12" s="2" t="s">
        <v>8</v>
      </c>
      <c r="B12" s="3">
        <v>1400</v>
      </c>
      <c r="C12" s="8">
        <v>736</v>
      </c>
      <c r="D12" s="8">
        <v>736</v>
      </c>
      <c r="E12" s="13"/>
      <c r="F12" s="14"/>
      <c r="G12" s="16">
        <f t="shared" si="0"/>
        <v>664</v>
      </c>
    </row>
    <row r="13" spans="1:7">
      <c r="A13" s="2" t="s">
        <v>9</v>
      </c>
      <c r="B13" s="3">
        <v>100</v>
      </c>
      <c r="C13" s="8"/>
      <c r="D13" s="8"/>
      <c r="E13" s="13"/>
      <c r="F13" s="14"/>
      <c r="G13" s="16">
        <f t="shared" si="0"/>
        <v>100</v>
      </c>
    </row>
    <row r="14" spans="1:7">
      <c r="A14" s="2" t="s">
        <v>10</v>
      </c>
      <c r="B14" s="3">
        <v>11000</v>
      </c>
      <c r="C14" s="8"/>
      <c r="D14" s="8">
        <v>15150</v>
      </c>
      <c r="E14" s="13"/>
      <c r="F14" s="14"/>
      <c r="G14" s="16">
        <f t="shared" si="0"/>
        <v>11000</v>
      </c>
    </row>
    <row r="15" spans="1:7">
      <c r="A15" s="2"/>
      <c r="B15" s="4">
        <f>SUM(B6:B14)</f>
        <v>30000</v>
      </c>
      <c r="C15" s="11">
        <f>SUM(C6:C14)</f>
        <v>6993.91</v>
      </c>
      <c r="D15" s="11">
        <f>SUM(D6:D14)</f>
        <v>29443.399999999998</v>
      </c>
      <c r="E15" s="13"/>
      <c r="F15" s="14"/>
      <c r="G15" s="16">
        <f t="shared" si="0"/>
        <v>23006.09</v>
      </c>
    </row>
    <row r="16" spans="1:7">
      <c r="A16" s="5" t="s">
        <v>11</v>
      </c>
      <c r="B16" s="3"/>
      <c r="C16" s="8"/>
      <c r="D16" s="8"/>
      <c r="E16" s="13"/>
      <c r="F16" s="14"/>
    </row>
    <row r="17" spans="1:7">
      <c r="A17" s="2" t="s">
        <v>12</v>
      </c>
      <c r="B17" s="3">
        <v>100</v>
      </c>
      <c r="C17" s="8"/>
      <c r="D17" s="8"/>
      <c r="E17" s="13"/>
      <c r="F17" s="14"/>
      <c r="G17" s="16">
        <f t="shared" ref="G17:G32" si="1">+B17-C17</f>
        <v>100</v>
      </c>
    </row>
    <row r="18" spans="1:7">
      <c r="A18" s="2" t="s">
        <v>13</v>
      </c>
      <c r="B18" s="3">
        <v>200</v>
      </c>
      <c r="C18" s="8">
        <v>200</v>
      </c>
      <c r="D18" s="8">
        <v>200</v>
      </c>
      <c r="E18" s="13"/>
      <c r="F18" s="14"/>
      <c r="G18" s="16">
        <f t="shared" si="1"/>
        <v>0</v>
      </c>
    </row>
    <row r="19" spans="1:7">
      <c r="A19" s="2" t="s">
        <v>14</v>
      </c>
      <c r="B19" s="3">
        <v>7</v>
      </c>
      <c r="C19" s="8">
        <v>8.75</v>
      </c>
      <c r="D19" s="8">
        <v>8.75</v>
      </c>
      <c r="E19" s="13"/>
      <c r="F19" s="14"/>
      <c r="G19" s="16">
        <f t="shared" si="1"/>
        <v>-1.75</v>
      </c>
    </row>
    <row r="20" spans="1:7">
      <c r="A20" s="2" t="s">
        <v>15</v>
      </c>
      <c r="B20" s="3">
        <v>150</v>
      </c>
      <c r="C20" s="8"/>
      <c r="D20" s="8"/>
      <c r="E20" s="13"/>
      <c r="F20" s="14"/>
      <c r="G20" s="16">
        <f t="shared" si="1"/>
        <v>150</v>
      </c>
    </row>
    <row r="21" spans="1:7">
      <c r="A21" s="2" t="s">
        <v>16</v>
      </c>
      <c r="B21" s="3">
        <v>6500</v>
      </c>
      <c r="C21" s="8">
        <v>3458.25</v>
      </c>
      <c r="D21" s="8">
        <v>11211.78</v>
      </c>
      <c r="E21" s="13"/>
      <c r="F21" s="14"/>
      <c r="G21" s="16">
        <f t="shared" si="1"/>
        <v>3041.75</v>
      </c>
    </row>
    <row r="22" spans="1:7">
      <c r="A22" s="2" t="s">
        <v>17</v>
      </c>
      <c r="B22" s="3">
        <v>7500</v>
      </c>
      <c r="C22" s="8">
        <v>1813.33</v>
      </c>
      <c r="D22" s="8">
        <v>2574.17</v>
      </c>
      <c r="E22" s="13"/>
      <c r="F22" s="14"/>
      <c r="G22" s="16">
        <f t="shared" si="1"/>
        <v>5686.67</v>
      </c>
    </row>
    <row r="23" spans="1:7">
      <c r="A23" s="2" t="s">
        <v>18</v>
      </c>
      <c r="B23" s="3">
        <v>250</v>
      </c>
      <c r="C23" s="8">
        <v>35</v>
      </c>
      <c r="D23" s="8">
        <v>35</v>
      </c>
      <c r="E23" s="13"/>
      <c r="F23" s="14"/>
      <c r="G23" s="16">
        <f t="shared" si="1"/>
        <v>215</v>
      </c>
    </row>
    <row r="24" spans="1:7">
      <c r="A24" s="2" t="s">
        <v>7</v>
      </c>
      <c r="B24" s="3">
        <v>2500</v>
      </c>
      <c r="C24" s="8">
        <v>649.34</v>
      </c>
      <c r="D24" s="8">
        <v>919.03</v>
      </c>
      <c r="E24" s="13"/>
      <c r="F24" s="14"/>
      <c r="G24" s="16">
        <f t="shared" si="1"/>
        <v>1850.6599999999999</v>
      </c>
    </row>
    <row r="25" spans="1:7">
      <c r="A25" s="2" t="s">
        <v>19</v>
      </c>
      <c r="B25" s="3">
        <v>200</v>
      </c>
      <c r="C25" s="8"/>
      <c r="D25" s="8"/>
      <c r="E25" s="13"/>
      <c r="F25" s="14"/>
      <c r="G25" s="16">
        <f t="shared" si="1"/>
        <v>200</v>
      </c>
    </row>
    <row r="26" spans="1:7">
      <c r="A26" s="2" t="s">
        <v>23</v>
      </c>
      <c r="B26" s="3">
        <v>500</v>
      </c>
      <c r="C26" s="8"/>
      <c r="D26" s="8"/>
      <c r="E26" s="13"/>
      <c r="F26" s="14"/>
      <c r="G26" s="16">
        <f t="shared" si="1"/>
        <v>500</v>
      </c>
    </row>
    <row r="27" spans="1:7">
      <c r="A27" s="2" t="s">
        <v>20</v>
      </c>
      <c r="B27" s="3">
        <v>3500</v>
      </c>
      <c r="C27" s="8">
        <v>1107.45</v>
      </c>
      <c r="D27" s="8">
        <v>1107.45</v>
      </c>
      <c r="E27" s="13"/>
      <c r="F27" s="14"/>
      <c r="G27" s="16">
        <f t="shared" si="1"/>
        <v>2392.5500000000002</v>
      </c>
    </row>
    <row r="28" spans="1:7">
      <c r="A28" s="2" t="s">
        <v>9</v>
      </c>
      <c r="B28" s="3">
        <v>100</v>
      </c>
      <c r="C28" s="8"/>
      <c r="D28" s="8"/>
      <c r="E28" s="13"/>
      <c r="F28" s="14"/>
      <c r="G28" s="16">
        <f t="shared" si="1"/>
        <v>100</v>
      </c>
    </row>
    <row r="29" spans="1:7">
      <c r="A29" s="2" t="s">
        <v>21</v>
      </c>
      <c r="B29" s="3">
        <v>1100</v>
      </c>
      <c r="C29" s="8">
        <v>319.82</v>
      </c>
      <c r="D29" s="8">
        <v>375.81</v>
      </c>
      <c r="E29" s="13"/>
      <c r="F29" s="14"/>
      <c r="G29" s="16">
        <f t="shared" si="1"/>
        <v>780.18000000000006</v>
      </c>
    </row>
    <row r="30" spans="1:7">
      <c r="A30" s="2" t="s">
        <v>10</v>
      </c>
      <c r="B30" s="3">
        <v>12000</v>
      </c>
      <c r="C30" s="8">
        <v>1275</v>
      </c>
      <c r="D30" s="8">
        <v>5143.25</v>
      </c>
      <c r="E30" s="13"/>
      <c r="F30" s="14"/>
      <c r="G30" s="16">
        <f t="shared" si="1"/>
        <v>10725</v>
      </c>
    </row>
    <row r="31" spans="1:7">
      <c r="A31" s="2" t="s">
        <v>66</v>
      </c>
      <c r="B31" s="3">
        <v>1200</v>
      </c>
      <c r="C31" s="8">
        <v>230.3</v>
      </c>
      <c r="D31" s="8">
        <v>437.3</v>
      </c>
      <c r="E31" s="13"/>
      <c r="F31" s="14"/>
      <c r="G31" s="16">
        <f t="shared" si="1"/>
        <v>969.7</v>
      </c>
    </row>
    <row r="32" spans="1:7">
      <c r="A32" s="2"/>
      <c r="B32" s="6">
        <f>SUM(B17:B31)</f>
        <v>35807</v>
      </c>
      <c r="C32" s="11">
        <f>SUM(C18:C31)</f>
        <v>9097.239999999998</v>
      </c>
      <c r="D32" s="11">
        <f>SUM(D18:D31)</f>
        <v>22012.54</v>
      </c>
      <c r="E32" s="13"/>
      <c r="F32" s="14"/>
      <c r="G32" s="16">
        <f t="shared" si="1"/>
        <v>26709.760000000002</v>
      </c>
    </row>
    <row r="33" spans="1:6">
      <c r="A33" s="13" t="s">
        <v>22</v>
      </c>
      <c r="B33" s="8"/>
      <c r="C33" s="8"/>
      <c r="D33" s="8"/>
      <c r="E33" s="13"/>
      <c r="F33" s="14"/>
    </row>
    <row r="34" spans="1:6">
      <c r="A34" s="9" t="s">
        <v>50</v>
      </c>
      <c r="B34" s="11"/>
      <c r="C34" s="11"/>
      <c r="D34" s="11"/>
      <c r="E34" s="13"/>
      <c r="F34" s="14"/>
    </row>
  </sheetData>
  <phoneticPr fontId="9" type="noConversion"/>
  <pageMargins left="0.75000000000000011" right="0.75000000000000011" top="1" bottom="1" header="0.5" footer="0.5"/>
  <pageSetup scale="89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C31" sqref="C31"/>
    </sheetView>
  </sheetViews>
  <sheetFormatPr baseColWidth="10" defaultRowHeight="15" x14ac:dyDescent="0"/>
  <cols>
    <col min="1" max="1" width="21.83203125" customWidth="1"/>
    <col min="2" max="2" width="27" customWidth="1"/>
    <col min="3" max="3" width="12.6640625" bestFit="1" customWidth="1"/>
    <col min="4" max="6" width="12.5" bestFit="1" customWidth="1"/>
  </cols>
  <sheetData>
    <row r="2" spans="1:7">
      <c r="A2" s="9" t="s">
        <v>24</v>
      </c>
      <c r="C2" s="7">
        <v>42185</v>
      </c>
      <c r="D2" s="7">
        <v>42643</v>
      </c>
      <c r="E2" s="7">
        <v>42735</v>
      </c>
      <c r="F2" s="7">
        <v>42460</v>
      </c>
    </row>
    <row r="3" spans="1:7">
      <c r="B3" t="s">
        <v>25</v>
      </c>
    </row>
    <row r="4" spans="1:7">
      <c r="B4" t="s">
        <v>26</v>
      </c>
      <c r="C4" s="8">
        <v>25781.91</v>
      </c>
      <c r="D4" s="8"/>
      <c r="E4" s="8"/>
      <c r="F4" s="8"/>
      <c r="G4" s="8"/>
    </row>
    <row r="5" spans="1:7">
      <c r="B5" t="s">
        <v>27</v>
      </c>
      <c r="C5" s="8">
        <v>23825.02</v>
      </c>
      <c r="D5" s="8"/>
      <c r="E5" s="8"/>
      <c r="F5" s="8"/>
      <c r="G5" s="8"/>
    </row>
    <row r="6" spans="1:7">
      <c r="C6" s="8"/>
      <c r="D6" s="8"/>
      <c r="E6" s="8"/>
      <c r="F6" s="8"/>
      <c r="G6" s="8"/>
    </row>
    <row r="7" spans="1:7">
      <c r="B7" t="s">
        <v>28</v>
      </c>
      <c r="C7" s="8">
        <v>49606.93</v>
      </c>
      <c r="D7" s="8"/>
      <c r="E7" s="8"/>
      <c r="F7" s="8"/>
      <c r="G7" s="8"/>
    </row>
    <row r="8" spans="1:7">
      <c r="D8" s="8"/>
      <c r="E8" s="8"/>
      <c r="F8" s="8"/>
      <c r="G8" s="8"/>
    </row>
    <row r="9" spans="1:7">
      <c r="B9" t="s">
        <v>29</v>
      </c>
      <c r="D9" s="8"/>
      <c r="E9" s="8"/>
      <c r="F9" s="8"/>
      <c r="G9" s="8"/>
    </row>
    <row r="10" spans="1:7">
      <c r="B10" t="s">
        <v>30</v>
      </c>
      <c r="C10" s="8">
        <v>10000</v>
      </c>
      <c r="D10" s="8"/>
      <c r="E10" s="8"/>
      <c r="F10" s="8"/>
      <c r="G10" s="8"/>
    </row>
    <row r="11" spans="1:7">
      <c r="B11" t="s">
        <v>31</v>
      </c>
      <c r="C11" s="8">
        <v>40000</v>
      </c>
      <c r="D11" s="8"/>
      <c r="E11" s="8"/>
      <c r="F11" s="8"/>
      <c r="G11" s="8"/>
    </row>
    <row r="12" spans="1:7">
      <c r="B12" t="s">
        <v>32</v>
      </c>
      <c r="C12" s="8">
        <v>10000</v>
      </c>
      <c r="D12" s="8"/>
      <c r="E12" s="8"/>
      <c r="F12" s="8"/>
      <c r="G12" s="8"/>
    </row>
    <row r="13" spans="1:7">
      <c r="C13" s="8"/>
      <c r="D13" s="8"/>
      <c r="E13" s="8"/>
      <c r="F13" s="8"/>
      <c r="G13" s="8"/>
    </row>
    <row r="14" spans="1:7">
      <c r="B14" t="s">
        <v>34</v>
      </c>
      <c r="C14" s="8">
        <v>60000</v>
      </c>
      <c r="D14" s="8"/>
      <c r="E14" s="8"/>
      <c r="F14" s="8"/>
      <c r="G14" s="8"/>
    </row>
    <row r="15" spans="1:7">
      <c r="D15" s="8"/>
      <c r="E15" s="8"/>
      <c r="F15" s="8"/>
      <c r="G15" s="8"/>
    </row>
    <row r="16" spans="1:7">
      <c r="B16" s="9" t="s">
        <v>33</v>
      </c>
      <c r="C16" s="10">
        <v>109606.93</v>
      </c>
      <c r="D16" s="8"/>
      <c r="E16" s="8"/>
      <c r="F16" s="8"/>
      <c r="G16" s="8"/>
    </row>
    <row r="17" spans="1:7">
      <c r="D17" s="8"/>
      <c r="E17" s="8"/>
      <c r="F17" s="8"/>
      <c r="G17" s="8"/>
    </row>
    <row r="18" spans="1:7">
      <c r="A18" s="9" t="s">
        <v>35</v>
      </c>
      <c r="D18" s="8"/>
      <c r="E18" s="8"/>
      <c r="F18" s="8"/>
      <c r="G18" s="8"/>
    </row>
    <row r="19" spans="1:7">
      <c r="B19" t="s">
        <v>36</v>
      </c>
      <c r="C19" s="8">
        <v>117404.56</v>
      </c>
      <c r="D19" s="8"/>
      <c r="E19" s="8"/>
      <c r="F19" s="8"/>
      <c r="G19" s="8"/>
    </row>
    <row r="20" spans="1:7">
      <c r="B20" t="s">
        <v>37</v>
      </c>
      <c r="C20" s="8">
        <v>-5692.3</v>
      </c>
      <c r="D20" s="8"/>
      <c r="E20" s="8"/>
      <c r="F20" s="8"/>
      <c r="G20" s="8"/>
    </row>
    <row r="21" spans="1:7">
      <c r="B21" t="s">
        <v>38</v>
      </c>
      <c r="C21" s="8">
        <v>-2103.33</v>
      </c>
      <c r="D21" s="8"/>
      <c r="E21" s="8"/>
      <c r="F21" s="8"/>
      <c r="G21" s="8"/>
    </row>
    <row r="22" spans="1:7">
      <c r="C22" s="8"/>
      <c r="D22" s="8"/>
      <c r="E22" s="8"/>
      <c r="F22" s="8"/>
      <c r="G22" s="8"/>
    </row>
    <row r="23" spans="1:7">
      <c r="D23" s="8"/>
      <c r="E23" s="8"/>
      <c r="F23" s="8"/>
      <c r="G23" s="8"/>
    </row>
    <row r="24" spans="1:7">
      <c r="D24" s="8"/>
      <c r="E24" s="8"/>
      <c r="F24" s="8"/>
      <c r="G24" s="8"/>
    </row>
    <row r="25" spans="1:7">
      <c r="B25" s="9" t="s">
        <v>39</v>
      </c>
      <c r="C25" s="11">
        <v>109606.93</v>
      </c>
      <c r="D25" s="8"/>
      <c r="E25" s="8"/>
      <c r="F25" s="8"/>
      <c r="G25" s="8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24" sqref="D24"/>
    </sheetView>
  </sheetViews>
  <sheetFormatPr baseColWidth="10" defaultRowHeight="15" x14ac:dyDescent="0"/>
  <cols>
    <col min="2" max="2" width="21.6640625" customWidth="1"/>
    <col min="3" max="3" width="11.5" bestFit="1" customWidth="1"/>
    <col min="4" max="4" width="14.1640625" customWidth="1"/>
  </cols>
  <sheetData>
    <row r="1" spans="1:4">
      <c r="A1" s="9" t="s">
        <v>60</v>
      </c>
    </row>
    <row r="2" spans="1:4">
      <c r="A2" s="9"/>
    </row>
    <row r="3" spans="1:4">
      <c r="A3" s="9"/>
    </row>
    <row r="4" spans="1:4">
      <c r="A4" s="9"/>
    </row>
    <row r="5" spans="1:4">
      <c r="A5" s="9" t="s">
        <v>0</v>
      </c>
    </row>
    <row r="6" spans="1:4">
      <c r="B6" t="s">
        <v>40</v>
      </c>
      <c r="C6" s="8"/>
      <c r="D6" s="8"/>
    </row>
    <row r="7" spans="1:4">
      <c r="B7" t="s">
        <v>41</v>
      </c>
      <c r="C7" s="8"/>
      <c r="D7" s="8"/>
    </row>
    <row r="8" spans="1:4">
      <c r="C8" s="8"/>
      <c r="D8" s="8"/>
    </row>
    <row r="9" spans="1:4">
      <c r="B9" t="s">
        <v>42</v>
      </c>
      <c r="C9" s="8"/>
      <c r="D9" s="8"/>
    </row>
    <row r="10" spans="1:4">
      <c r="C10" s="8"/>
      <c r="D10" s="8"/>
    </row>
    <row r="11" spans="1:4">
      <c r="B11" s="9" t="s">
        <v>49</v>
      </c>
      <c r="C11" s="8"/>
      <c r="D11" s="8"/>
    </row>
    <row r="14" spans="1:4">
      <c r="A14" s="9" t="s">
        <v>43</v>
      </c>
    </row>
    <row r="15" spans="1:4">
      <c r="B15" t="s">
        <v>44</v>
      </c>
      <c r="C15" s="8"/>
      <c r="D15" s="8">
        <v>1200</v>
      </c>
    </row>
    <row r="16" spans="1:4">
      <c r="B16" t="s">
        <v>45</v>
      </c>
      <c r="C16" s="8"/>
      <c r="D16" s="8"/>
    </row>
    <row r="17" spans="2:4">
      <c r="B17" t="s">
        <v>46</v>
      </c>
      <c r="C17" s="8"/>
      <c r="D17" s="8"/>
    </row>
    <row r="18" spans="2:4">
      <c r="B18" t="s">
        <v>79</v>
      </c>
      <c r="C18" s="8"/>
      <c r="D18" s="8">
        <v>75</v>
      </c>
    </row>
    <row r="19" spans="2:4">
      <c r="B19" t="s">
        <v>47</v>
      </c>
      <c r="C19" s="8"/>
      <c r="D19" s="8"/>
    </row>
    <row r="20" spans="2:4">
      <c r="B20" t="s">
        <v>48</v>
      </c>
      <c r="C20" s="8"/>
      <c r="D20" s="8"/>
    </row>
    <row r="21" spans="2:4">
      <c r="C21" s="8"/>
      <c r="D21" s="8"/>
    </row>
    <row r="22" spans="2:4">
      <c r="B22" s="9" t="s">
        <v>50</v>
      </c>
      <c r="C22" s="8"/>
      <c r="D22" s="8"/>
    </row>
  </sheetData>
  <phoneticPr fontId="9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D16" sqref="D16"/>
    </sheetView>
  </sheetViews>
  <sheetFormatPr baseColWidth="10" defaultRowHeight="15" x14ac:dyDescent="0"/>
  <cols>
    <col min="2" max="2" width="15.83203125" customWidth="1"/>
  </cols>
  <sheetData>
    <row r="1" spans="1:3">
      <c r="A1" t="s">
        <v>51</v>
      </c>
    </row>
    <row r="4" spans="1:3">
      <c r="A4" t="s">
        <v>0</v>
      </c>
    </row>
    <row r="5" spans="1:3">
      <c r="B5" t="s">
        <v>52</v>
      </c>
      <c r="C5" s="8">
        <v>1398</v>
      </c>
    </row>
    <row r="6" spans="1:3">
      <c r="B6" s="7"/>
      <c r="C6" s="8"/>
    </row>
    <row r="7" spans="1:3">
      <c r="C7" s="8"/>
    </row>
    <row r="8" spans="1:3">
      <c r="C8" s="8"/>
    </row>
    <row r="9" spans="1:3">
      <c r="A9" t="s">
        <v>43</v>
      </c>
      <c r="C9" s="8"/>
    </row>
    <row r="10" spans="1:3">
      <c r="B10" t="s">
        <v>53</v>
      </c>
      <c r="C10" s="8">
        <v>752.59</v>
      </c>
    </row>
    <row r="11" spans="1:3">
      <c r="B11" t="s">
        <v>54</v>
      </c>
      <c r="C11" s="8"/>
    </row>
    <row r="12" spans="1:3">
      <c r="B12" t="s">
        <v>55</v>
      </c>
      <c r="C12" s="8">
        <v>166.44</v>
      </c>
    </row>
  </sheetData>
  <phoneticPr fontId="9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C13" sqref="C13:D13"/>
    </sheetView>
  </sheetViews>
  <sheetFormatPr baseColWidth="10" defaultRowHeight="15" x14ac:dyDescent="0"/>
  <cols>
    <col min="3" max="3" width="18.5" customWidth="1"/>
    <col min="5" max="5" width="13.5" customWidth="1"/>
  </cols>
  <sheetData>
    <row r="1" spans="1:10">
      <c r="A1" s="9" t="s">
        <v>57</v>
      </c>
    </row>
    <row r="2" spans="1:10">
      <c r="G2" t="s">
        <v>72</v>
      </c>
      <c r="H2" s="8">
        <v>500</v>
      </c>
      <c r="I2" t="s">
        <v>73</v>
      </c>
      <c r="J2" s="8">
        <v>0.1</v>
      </c>
    </row>
    <row r="3" spans="1:10">
      <c r="A3" s="9" t="s">
        <v>56</v>
      </c>
      <c r="B3" s="8"/>
      <c r="D3" s="8"/>
      <c r="H3" s="8">
        <v>130</v>
      </c>
      <c r="J3" s="8">
        <v>0.4</v>
      </c>
    </row>
    <row r="4" spans="1:10">
      <c r="B4" s="8"/>
      <c r="C4" t="s">
        <v>58</v>
      </c>
      <c r="D4" s="8">
        <v>481.75</v>
      </c>
      <c r="H4" s="8">
        <v>170</v>
      </c>
      <c r="J4" s="8">
        <v>8.25</v>
      </c>
    </row>
    <row r="5" spans="1:10">
      <c r="B5" s="8"/>
      <c r="C5" t="s">
        <v>71</v>
      </c>
      <c r="D5" s="8">
        <v>65</v>
      </c>
      <c r="H5" s="11">
        <f>SUM(H2:H4)</f>
        <v>800</v>
      </c>
      <c r="J5" s="8">
        <v>19</v>
      </c>
    </row>
    <row r="6" spans="1:10">
      <c r="B6" s="11"/>
      <c r="C6" t="s">
        <v>67</v>
      </c>
      <c r="D6" s="8">
        <v>626</v>
      </c>
      <c r="J6" s="8">
        <v>54</v>
      </c>
    </row>
    <row r="7" spans="1:10">
      <c r="B7" s="11"/>
      <c r="C7" t="s">
        <v>81</v>
      </c>
      <c r="D7" s="8">
        <v>25</v>
      </c>
      <c r="J7" s="8"/>
    </row>
    <row r="8" spans="1:10">
      <c r="B8" s="8"/>
      <c r="D8" s="8"/>
      <c r="G8" t="s">
        <v>74</v>
      </c>
      <c r="H8" s="8">
        <v>175</v>
      </c>
      <c r="I8" t="s">
        <v>76</v>
      </c>
      <c r="J8" s="8">
        <f>SUM(J2:J6)</f>
        <v>81.75</v>
      </c>
    </row>
    <row r="9" spans="1:10">
      <c r="B9" s="8"/>
      <c r="C9" s="9" t="s">
        <v>56</v>
      </c>
      <c r="D9" s="11">
        <f>SUM(D4:D8)</f>
        <v>1197.75</v>
      </c>
      <c r="H9" s="8">
        <v>65</v>
      </c>
      <c r="I9" t="s">
        <v>77</v>
      </c>
    </row>
    <row r="10" spans="1:10">
      <c r="A10" s="9" t="s">
        <v>11</v>
      </c>
      <c r="B10" s="8"/>
      <c r="D10" s="8"/>
      <c r="H10" s="16">
        <f>SUM(H8:H9)</f>
        <v>240</v>
      </c>
    </row>
    <row r="11" spans="1:10">
      <c r="B11" s="8"/>
      <c r="C11" t="s">
        <v>58</v>
      </c>
      <c r="D11" s="8">
        <v>145.6</v>
      </c>
      <c r="E11" t="s">
        <v>68</v>
      </c>
    </row>
    <row r="12" spans="1:10">
      <c r="B12" s="8"/>
      <c r="D12" s="8">
        <v>51</v>
      </c>
      <c r="E12" t="s">
        <v>69</v>
      </c>
    </row>
    <row r="13" spans="1:10">
      <c r="B13" s="11"/>
      <c r="C13" s="9" t="s">
        <v>80</v>
      </c>
      <c r="D13" s="10">
        <f>SUM(D11:D12)</f>
        <v>196.6</v>
      </c>
    </row>
    <row r="14" spans="1:10">
      <c r="B14" s="8"/>
      <c r="D14" s="8"/>
      <c r="G14" t="s">
        <v>75</v>
      </c>
      <c r="H14" s="7">
        <v>42465</v>
      </c>
      <c r="I14" s="8">
        <v>100</v>
      </c>
    </row>
    <row r="15" spans="1:10">
      <c r="B15" s="11"/>
      <c r="D15" s="8"/>
      <c r="H15">
        <v>11</v>
      </c>
      <c r="I15" s="8">
        <v>1021.75</v>
      </c>
    </row>
    <row r="16" spans="1:10">
      <c r="B16" s="8"/>
      <c r="C16" s="9"/>
      <c r="D16" s="11"/>
      <c r="H16" s="7">
        <v>42493</v>
      </c>
      <c r="I16" s="8">
        <v>25</v>
      </c>
    </row>
    <row r="17" spans="1:9">
      <c r="B17" s="8"/>
      <c r="I17" s="8"/>
    </row>
    <row r="18" spans="1:9">
      <c r="B18" s="8"/>
      <c r="I18" s="8">
        <f>SUM(I14:I17)</f>
        <v>1146.75</v>
      </c>
    </row>
    <row r="20" spans="1:9">
      <c r="A20" s="9" t="s">
        <v>59</v>
      </c>
      <c r="D20" s="11">
        <v>1001.15</v>
      </c>
    </row>
  </sheetData>
  <phoneticPr fontId="9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Budget</vt:lpstr>
      <vt:lpstr>YTD</vt:lpstr>
      <vt:lpstr>Balance Sheet</vt:lpstr>
      <vt:lpstr>Skater Programs</vt:lpstr>
      <vt:lpstr>Officials Bureau</vt:lpstr>
      <vt:lpstr>Fundraising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Burwash</dc:creator>
  <cp:lastModifiedBy>Judy Burwash</cp:lastModifiedBy>
  <cp:lastPrinted>2016-04-03T15:48:05Z</cp:lastPrinted>
  <dcterms:created xsi:type="dcterms:W3CDTF">2015-01-22T21:55:25Z</dcterms:created>
  <dcterms:modified xsi:type="dcterms:W3CDTF">2016-09-09T19:12:31Z</dcterms:modified>
</cp:coreProperties>
</file>